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5" yWindow="-105" windowWidth="19440" windowHeight="12570"/>
  </bookViews>
  <sheets>
    <sheet name="Роспись доходов" sheetId="1" r:id="rId1"/>
  </sheets>
  <definedNames>
    <definedName name="LAST_CELL" localSheetId="0">'Роспись доходов'!#REF!</definedName>
  </definedNames>
  <calcPr calcId="124519"/>
</workbook>
</file>

<file path=xl/calcChain.xml><?xml version="1.0" encoding="utf-8"?>
<calcChain xmlns="http://schemas.openxmlformats.org/spreadsheetml/2006/main">
  <c r="U20" i="1"/>
  <c r="U40"/>
  <c r="W53"/>
  <c r="V53"/>
  <c r="U53"/>
  <c r="W51"/>
  <c r="V51"/>
  <c r="U51"/>
  <c r="W49"/>
  <c r="V49"/>
  <c r="U49"/>
  <c r="W45"/>
  <c r="V45"/>
  <c r="U45"/>
  <c r="U44" l="1"/>
  <c r="U43" s="1"/>
  <c r="W44"/>
  <c r="W43" s="1"/>
  <c r="V44"/>
  <c r="V43" s="1"/>
  <c r="V20" l="1"/>
  <c r="W20"/>
  <c r="V37" l="1"/>
  <c r="W37"/>
  <c r="U37"/>
  <c r="W33" l="1"/>
  <c r="V19"/>
  <c r="W19"/>
  <c r="V33"/>
  <c r="V40" l="1"/>
  <c r="W40"/>
  <c r="V28" l="1"/>
  <c r="V18" s="1"/>
  <c r="V55" s="1"/>
  <c r="W28"/>
  <c r="U28"/>
  <c r="W18" l="1"/>
  <c r="W55" s="1"/>
  <c r="U33" l="1"/>
  <c r="U18" s="1"/>
  <c r="U55" s="1"/>
  <c r="U19" l="1"/>
</calcChain>
</file>

<file path=xl/sharedStrings.xml><?xml version="1.0" encoding="utf-8"?>
<sst xmlns="http://schemas.openxmlformats.org/spreadsheetml/2006/main" count="103" uniqueCount="87">
  <si>
    <t>Документ</t>
  </si>
  <si>
    <t>КВД</t>
  </si>
  <si>
    <t>Наименование КВД</t>
  </si>
  <si>
    <t>НАЛОГОВЫЕ И НЕНАЛОГОВЫЕ ДОХОДЫ</t>
  </si>
  <si>
    <t>НАЛОГИ НА ПРИБЫЛЬ, ДОХОДЫ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</si>
  <si>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</si>
  <si>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</si>
  <si>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</si>
  <si>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</si>
  <si>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</si>
  <si>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</si>
  <si>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физических лиц, обладающих земельным участком, расположенным в границах сельских поселений</t>
  </si>
  <si>
    <t>000.1.00.00000.00.0000.000</t>
  </si>
  <si>
    <t>000.1.01.00000.00.0000.000</t>
  </si>
  <si>
    <t>000.1.01.02000.01.0000.110</t>
  </si>
  <si>
    <t>000.1.06.00000.00.0000.000</t>
  </si>
  <si>
    <t>"О бюджете Заплавненского сельского поселения</t>
  </si>
  <si>
    <t>Приложение №1</t>
  </si>
  <si>
    <t>Прогноз поступлений в бюджет Заплавненского сельского поселения</t>
  </si>
  <si>
    <t>000.1.11.05000.10.0000.120</t>
  </si>
  <si>
    <t>Доходы,получаемые в виде арендной платы,а также средства от продажи права на заключение договоров аренды за земли,находящиеся в собственности поселений(за исключением земельных участки</t>
  </si>
  <si>
    <t>943.1.11.05035.10.0000.120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</si>
  <si>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</si>
  <si>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943.1 16 02020 02 0000 140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</si>
  <si>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</si>
  <si>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000.1.16.00000.00.0000.000</t>
  </si>
  <si>
    <t>ШТРАФЫ, САНКЦИИ, ВОЗМЕЩЕНИЕ УЩЕРБА</t>
  </si>
  <si>
    <t>тыс. руб.</t>
  </si>
  <si>
    <t>000.1.03.00000.00.0000.000</t>
  </si>
  <si>
    <t>НАЛОГИ НА ТОВАРЫ (РАБОТЫ, УСЛУГИ), РЕАЛИЗУЕМЫЕ НА ТЕРРИТОРИИ РОССИЙСКОЙ ФЕДЕРАЦИИ</t>
  </si>
  <si>
    <t>182.1.03.02231.01.0000.110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</si>
  <si>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</si>
  <si>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182.1.03.02241.01.0000.110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</si>
  <si>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</si>
  <si>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182.1.03.02251.01.0000.110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</si>
  <si>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</si>
  <si>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182.1.03.02261.01.0000.110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</si>
  <si>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</si>
  <si>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</si>
  <si>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943.1.11.05025.10.0000.120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</si>
  <si>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</si>
  <si>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182.1.01.02080.01.0000.110</t>
  </si>
  <si>
    <t>182.1.01.02040.01.0000.110</t>
  </si>
  <si>
    <t>182.1.01.02030.01.0000.110</t>
  </si>
  <si>
    <t>182.1.01.02010.01.0000.110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</si>
  <si>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</si>
  <si>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182.1.06.01030.10.0000.110</t>
  </si>
  <si>
    <t>182.1.06.06033.10.0000.110</t>
  </si>
  <si>
    <t>182.1.06.06043.10.0000.110</t>
  </si>
  <si>
    <t>000.2.02.00000.00.0000.000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</si>
  <si>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</si>
  <si>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</si>
  <si>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000.2.02.15001.10.0000.150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</si>
  <si>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</si>
  <si>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000.2.02.30024.10.0000.150</t>
  </si>
  <si>
    <t>Субвенции бюджетам сельских поселений на выполнение передаваемых полномочий субъектов Российской Федерации</t>
  </si>
  <si>
    <t>3 966,27</t>
  </si>
  <si>
    <t>1 284,60</t>
  </si>
  <si>
    <t>1 293,60</t>
  </si>
  <si>
    <t>000.2.02.35118.10.0000.150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</si>
  <si>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</si>
  <si>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1 186,00</t>
  </si>
  <si>
    <t>000.2.02.40014.10.0000.150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</si>
  <si>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</si>
  <si>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2,80</t>
  </si>
  <si>
    <t>2,60</t>
  </si>
  <si>
    <t>943.2.02.15001.10.0000.150</t>
  </si>
  <si>
    <t>943.2.02.30024.10.0000.150</t>
  </si>
  <si>
    <t>943.2.02.35118.10.0000.150</t>
  </si>
  <si>
    <t>943.2.02.40014.10.0000.150</t>
  </si>
  <si>
    <t>182.1.01.02020.01.0000.110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</si>
  <si>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</si>
  <si>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перешедшими на особый порядок уплаты на основании подачи в налоговый орган соответствующего уведомления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</si>
  <si>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182.1.01.02090.01.0000.110</t>
  </si>
  <si>
    <t>182.1.01.02140.01.0000.110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</si>
  <si>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</si>
  <si>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182.1.16.18000.02.0000.140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</si>
  <si>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</si>
  <si>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>Прочие субсидии бюджетам сельских поселений</t>
  </si>
  <si>
    <t>000.2.02.29999.10.0000.150</t>
  </si>
  <si>
    <t>943.2.02.29999.10.0000.150</t>
  </si>
  <si>
    <t>к Решению "О внесении изменений в решение</t>
  </si>
  <si>
    <t xml:space="preserve">                                                                                                                                                 (приложение № 1 к решению Совета депутатов   </t>
  </si>
  <si>
    <t>на 2026 год и плановый период 2027 и 2028 годов"</t>
  </si>
  <si>
    <t>Совета депутатов Заплавненского сельского поселения от 15.12.2025г. №50/143</t>
  </si>
  <si>
    <t xml:space="preserve">                                                                                                                      Заплавненского сельского поселения от 15.12.2025г. №50/143   </t>
  </si>
  <si>
    <t>на 2026 год и плановый период 2027 и 2028 годов" от 28.08.2026г. № 61/168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</si>
</sst>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10"/>
      <name val="Arial"/>
      <family val="2"/>
      <charset val="204"/>
    </font>
    <font>
      <sz val="8.5"/>
      <name val="Arial"/>
      <family val="2"/>
      <charset val="204"/>
    </font>
    <font>
      <b/>
      <sz val="12"/>
      <name val="Arial"/>
      <family val="2"/>
      <charset val="204"/>
    </font>
    <font>
      <b/>
      <sz val="8.5"/>
      <name val="Arial"/>
      <family val="2"/>
      <charset val="204"/>
    </font>
    <font>
      <sz val="9"/>
      <name val="Arial"/>
      <family val="2"/>
      <charset val="204"/>
    </font>
    <font>
      <sz val="8.5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8.5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justify" vertical="center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wrapText="1"/>
    </xf>
    <xf numFmtId="0" fontId="7" fillId="0" borderId="0" xfId="0" applyFont="1"/>
    <xf numFmtId="0" fontId="2" fillId="0" borderId="1" xfId="0" applyFont="1" applyBorder="1" applyAlignment="1">
      <alignment wrapText="1"/>
    </xf>
    <xf numFmtId="0" fontId="8" fillId="0" borderId="1" xfId="0" applyFont="1" applyBorder="1" applyAlignment="1">
      <alignment horizontal="justify" vertical="center"/>
    </xf>
    <xf numFmtId="49" fontId="4" fillId="0" borderId="2" xfId="0" applyNumberFormat="1" applyFont="1" applyBorder="1" applyAlignment="1">
      <alignment horizontal="right" vertical="center" wrapText="1"/>
    </xf>
    <xf numFmtId="49" fontId="4" fillId="0" borderId="7" xfId="0" applyNumberFormat="1" applyFont="1" applyBorder="1" applyAlignment="1">
      <alignment horizontal="right" vertical="center" wrapText="1"/>
    </xf>
    <xf numFmtId="0" fontId="2" fillId="0" borderId="1" xfId="0" applyFont="1" applyBorder="1"/>
    <xf numFmtId="4" fontId="4" fillId="0" borderId="1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1" fillId="0" borderId="0" xfId="0" applyFont="1" applyAlignment="1"/>
    <xf numFmtId="0" fontId="0" fillId="0" borderId="0" xfId="0" applyAlignment="1"/>
    <xf numFmtId="0" fontId="2" fillId="2" borderId="0" xfId="0" applyFont="1" applyFill="1" applyAlignment="1">
      <alignment horizontal="center" vertical="top" wrapText="1"/>
    </xf>
    <xf numFmtId="0" fontId="0" fillId="0" borderId="0" xfId="0" applyAlignment="1">
      <alignment horizontal="center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55"/>
  <sheetViews>
    <sheetView showGridLines="0" tabSelected="1" workbookViewId="0">
      <selection activeCell="AA9" sqref="AA9"/>
    </sheetView>
  </sheetViews>
  <sheetFormatPr defaultColWidth="8.85546875" defaultRowHeight="12.75" customHeight="1"/>
  <cols>
    <col min="1" max="1" width="0.140625" style="2" customWidth="1"/>
    <col min="2" max="2" width="8.85546875" style="2" hidden="1" customWidth="1"/>
    <col min="3" max="3" width="22.140625" style="2" customWidth="1"/>
    <col min="4" max="4" width="61.85546875" style="8" customWidth="1"/>
    <col min="5" max="20" width="8.85546875" style="2" hidden="1" customWidth="1"/>
    <col min="21" max="21" width="12" style="2" bestFit="1" customWidth="1"/>
    <col min="22" max="23" width="12" style="2" customWidth="1"/>
    <col min="24" max="16384" width="8.85546875" style="2"/>
  </cols>
  <sheetData>
    <row r="1" spans="1:25" ht="12.75" customHeight="1">
      <c r="A1" s="1"/>
      <c r="B1" s="1"/>
      <c r="C1" s="41" t="s">
        <v>17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</row>
    <row r="2" spans="1:25" ht="12.75" customHeight="1">
      <c r="A2" s="42" t="s">
        <v>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5" ht="13.5" customHeight="1">
      <c r="A3" s="34"/>
      <c r="B3" s="35"/>
      <c r="C3" s="36"/>
      <c r="D3" s="42" t="s">
        <v>84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5" ht="13.5" customHeight="1">
      <c r="A4" s="34"/>
      <c r="B4" s="35"/>
      <c r="C4" s="36"/>
      <c r="D4" s="45" t="s">
        <v>16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35"/>
    </row>
    <row r="5" spans="1:25" ht="13.5" customHeight="1">
      <c r="A5" s="34"/>
      <c r="B5" s="35"/>
      <c r="C5" s="36"/>
      <c r="D5" s="47" t="s">
        <v>86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36"/>
    </row>
    <row r="6" spans="1:25" ht="13.5" customHeight="1">
      <c r="A6" s="34"/>
      <c r="B6" s="35"/>
      <c r="C6" s="36"/>
      <c r="D6" s="48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</row>
    <row r="7" spans="1:25" ht="13.5" customHeight="1">
      <c r="A7" s="34"/>
      <c r="B7" s="35"/>
      <c r="C7" s="36"/>
      <c r="D7" s="50" t="s">
        <v>82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37"/>
      <c r="Y7" s="37"/>
    </row>
    <row r="8" spans="1:25" ht="13.5" customHeight="1">
      <c r="A8" s="34"/>
      <c r="B8" s="35"/>
      <c r="C8" s="36"/>
      <c r="D8" s="50" t="s">
        <v>85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</row>
    <row r="9" spans="1:25" ht="13.5" customHeight="1">
      <c r="A9" s="34"/>
      <c r="B9" s="35"/>
      <c r="C9" s="36"/>
      <c r="D9" s="52" t="s">
        <v>16</v>
      </c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</row>
    <row r="10" spans="1:25" ht="13.5" customHeight="1">
      <c r="A10" s="34"/>
      <c r="B10" s="35"/>
      <c r="C10" s="36"/>
      <c r="D10" s="47" t="s">
        <v>83</v>
      </c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</row>
    <row r="11" spans="1:25" ht="13.5" customHeight="1">
      <c r="A11" s="34"/>
      <c r="B11" s="35"/>
      <c r="C11" s="36"/>
      <c r="D11" s="47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</row>
    <row r="12" spans="1:25">
      <c r="A12" s="54"/>
      <c r="B12" s="54"/>
      <c r="C12" s="54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6"/>
      <c r="W12" s="56"/>
    </row>
    <row r="13" spans="1:25" ht="13.15" customHeight="1">
      <c r="A13" s="43" t="s">
        <v>18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</row>
    <row r="14" spans="1:25" ht="13.5" customHeight="1">
      <c r="B14" s="3"/>
      <c r="C14" s="3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5" ht="13.5" customHeight="1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22"/>
      <c r="W15" s="23" t="s">
        <v>27</v>
      </c>
    </row>
    <row r="16" spans="1:25" ht="13.15" customHeight="1">
      <c r="A16" s="5"/>
      <c r="B16" s="60" t="s">
        <v>0</v>
      </c>
      <c r="C16" s="38" t="s">
        <v>1</v>
      </c>
      <c r="D16" s="38" t="s">
        <v>2</v>
      </c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9"/>
      <c r="Q16" s="9"/>
      <c r="R16" s="9"/>
      <c r="S16" s="9"/>
      <c r="T16" s="9"/>
      <c r="U16" s="38">
        <v>2026</v>
      </c>
      <c r="V16" s="57">
        <v>2027</v>
      </c>
      <c r="W16" s="57">
        <v>2028</v>
      </c>
    </row>
    <row r="17" spans="1:23" ht="13.15" customHeight="1">
      <c r="A17" s="5"/>
      <c r="B17" s="60"/>
      <c r="C17" s="39"/>
      <c r="D17" s="40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9"/>
      <c r="Q17" s="9"/>
      <c r="R17" s="9"/>
      <c r="S17" s="9"/>
      <c r="T17" s="9"/>
      <c r="U17" s="59"/>
      <c r="V17" s="58"/>
      <c r="W17" s="58"/>
    </row>
    <row r="18" spans="1:23">
      <c r="A18" s="6"/>
      <c r="B18" s="11"/>
      <c r="C18" s="13" t="s">
        <v>12</v>
      </c>
      <c r="D18" s="14" t="s">
        <v>3</v>
      </c>
      <c r="E18" s="13"/>
      <c r="F18" s="13"/>
      <c r="G18" s="13"/>
      <c r="H18" s="13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f>U20+U33+U37+U40+U28</f>
        <v>11093.51</v>
      </c>
      <c r="V18" s="10">
        <f>V20+V33+V37+V40+V28</f>
        <v>10242.33</v>
      </c>
      <c r="W18" s="10">
        <f>W20+W33+W37+W40+W28</f>
        <v>10474.33</v>
      </c>
    </row>
    <row r="19" spans="1:23">
      <c r="A19" s="6"/>
      <c r="B19" s="11"/>
      <c r="C19" s="13" t="s">
        <v>13</v>
      </c>
      <c r="D19" s="14" t="s">
        <v>4</v>
      </c>
      <c r="E19" s="13"/>
      <c r="F19" s="13"/>
      <c r="G19" s="13"/>
      <c r="H19" s="13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>
        <f>U20</f>
        <v>6080</v>
      </c>
      <c r="V19" s="10">
        <f t="shared" ref="V19:W19" si="0">V20</f>
        <v>5692</v>
      </c>
      <c r="W19" s="10">
        <f t="shared" si="0"/>
        <v>5924</v>
      </c>
    </row>
    <row r="20" spans="1:23">
      <c r="A20" s="6"/>
      <c r="B20" s="11"/>
      <c r="C20" s="13" t="s">
        <v>14</v>
      </c>
      <c r="D20" s="14" t="s">
        <v>5</v>
      </c>
      <c r="E20" s="13"/>
      <c r="F20" s="13"/>
      <c r="G20" s="13"/>
      <c r="H20" s="13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>
        <f>U21+U23+U24+U25+U22+U26+U27</f>
        <v>6080</v>
      </c>
      <c r="V20" s="10">
        <f t="shared" ref="V20:W20" si="1">V21+V23+V24+V25</f>
        <v>5692</v>
      </c>
      <c r="W20" s="10">
        <f t="shared" si="1"/>
        <v>5924</v>
      </c>
    </row>
    <row r="21" spans="1:23" ht="45">
      <c r="A21" s="7"/>
      <c r="B21" s="12"/>
      <c r="C21" s="15" t="s">
        <v>44</v>
      </c>
      <c r="D21" s="16" t="s">
        <v>6</v>
      </c>
      <c r="E21" s="15"/>
      <c r="F21" s="15"/>
      <c r="G21" s="15"/>
      <c r="H21" s="15"/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>
        <v>5700</v>
      </c>
      <c r="V21" s="17">
        <v>5510</v>
      </c>
      <c r="W21" s="17">
        <v>5731</v>
      </c>
    </row>
    <row r="22" spans="1:23">
      <c r="A22" s="7"/>
      <c r="B22" s="12"/>
      <c r="C22" s="15" t="s">
        <v>70</v>
      </c>
      <c r="D22" s="16" t="s">
        <v>71</v>
      </c>
      <c r="E22" s="15"/>
      <c r="F22" s="15"/>
      <c r="G22" s="15"/>
      <c r="H22" s="15"/>
      <c r="I22" s="15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>
        <v>27</v>
      </c>
      <c r="V22" s="17"/>
      <c r="W22" s="17"/>
    </row>
    <row r="23" spans="1:23" ht="22.5">
      <c r="A23" s="7"/>
      <c r="B23" s="12"/>
      <c r="C23" s="15" t="s">
        <v>43</v>
      </c>
      <c r="D23" s="16" t="s">
        <v>7</v>
      </c>
      <c r="E23" s="15"/>
      <c r="F23" s="15"/>
      <c r="G23" s="15"/>
      <c r="H23" s="15"/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>
        <v>114</v>
      </c>
      <c r="V23" s="17">
        <v>55</v>
      </c>
      <c r="W23" s="17">
        <v>60</v>
      </c>
    </row>
    <row r="24" spans="1:23">
      <c r="A24" s="7"/>
      <c r="B24" s="12"/>
      <c r="C24" s="15" t="s">
        <v>42</v>
      </c>
      <c r="D24" s="16" t="s">
        <v>38</v>
      </c>
      <c r="E24" s="15"/>
      <c r="F24" s="15"/>
      <c r="G24" s="15"/>
      <c r="H24" s="15"/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>
        <v>100</v>
      </c>
      <c r="V24" s="17">
        <v>104</v>
      </c>
      <c r="W24" s="17">
        <v>109</v>
      </c>
    </row>
    <row r="25" spans="1:23">
      <c r="A25" s="7"/>
      <c r="B25" s="12"/>
      <c r="C25" s="15" t="s">
        <v>41</v>
      </c>
      <c r="D25" s="16" t="s">
        <v>45</v>
      </c>
      <c r="E25" s="15"/>
      <c r="F25" s="15"/>
      <c r="G25" s="15"/>
      <c r="H25" s="15"/>
      <c r="I25" s="15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>
        <v>0</v>
      </c>
      <c r="V25" s="17">
        <v>23</v>
      </c>
      <c r="W25" s="17">
        <v>24</v>
      </c>
    </row>
    <row r="26" spans="1:23">
      <c r="A26" s="7"/>
      <c r="B26" s="12"/>
      <c r="C26" s="15" t="s">
        <v>73</v>
      </c>
      <c r="D26" s="16" t="s">
        <v>72</v>
      </c>
      <c r="E26" s="15"/>
      <c r="F26" s="15"/>
      <c r="G26" s="15"/>
      <c r="H26" s="15"/>
      <c r="I26" s="15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>
        <v>47</v>
      </c>
      <c r="V26" s="17"/>
      <c r="W26" s="17"/>
    </row>
    <row r="27" spans="1:23">
      <c r="A27" s="7"/>
      <c r="B27" s="12"/>
      <c r="C27" s="15" t="s">
        <v>74</v>
      </c>
      <c r="D27" s="16" t="s">
        <v>75</v>
      </c>
      <c r="E27" s="15"/>
      <c r="F27" s="15"/>
      <c r="G27" s="15"/>
      <c r="H27" s="15"/>
      <c r="I27" s="15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>
        <v>92</v>
      </c>
      <c r="V27" s="17"/>
      <c r="W27" s="17"/>
    </row>
    <row r="28" spans="1:23" s="25" customFormat="1" ht="22.5">
      <c r="A28" s="6"/>
      <c r="B28" s="11"/>
      <c r="C28" s="13" t="s">
        <v>28</v>
      </c>
      <c r="D28" s="14" t="s">
        <v>29</v>
      </c>
      <c r="E28" s="13"/>
      <c r="F28" s="13"/>
      <c r="G28" s="13"/>
      <c r="H28" s="13"/>
      <c r="I28" s="13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>
        <f>U29+U30+U31+U32</f>
        <v>2297</v>
      </c>
      <c r="V28" s="10">
        <f t="shared" ref="V28:W28" si="2">V29+V30+V31+V32</f>
        <v>2099.8200000000002</v>
      </c>
      <c r="W28" s="10">
        <f t="shared" si="2"/>
        <v>2099.8200000000002</v>
      </c>
    </row>
    <row r="29" spans="1:23">
      <c r="A29" s="7"/>
      <c r="B29" s="12"/>
      <c r="C29" s="15" t="s">
        <v>30</v>
      </c>
      <c r="D29" s="16" t="s">
        <v>31</v>
      </c>
      <c r="E29" s="15"/>
      <c r="F29" s="15"/>
      <c r="G29" s="15"/>
      <c r="H29" s="15"/>
      <c r="I29" s="15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>
        <v>1201.95</v>
      </c>
      <c r="V29" s="17">
        <v>1098.24</v>
      </c>
      <c r="W29" s="17">
        <v>1098.24</v>
      </c>
    </row>
    <row r="30" spans="1:23">
      <c r="A30" s="7"/>
      <c r="B30" s="12"/>
      <c r="C30" s="15" t="s">
        <v>32</v>
      </c>
      <c r="D30" s="16" t="s">
        <v>33</v>
      </c>
      <c r="E30" s="15"/>
      <c r="F30" s="15"/>
      <c r="G30" s="15"/>
      <c r="H30" s="15"/>
      <c r="I30" s="15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>
        <v>5.87</v>
      </c>
      <c r="V30" s="17">
        <v>4.95</v>
      </c>
      <c r="W30" s="17">
        <v>4.95</v>
      </c>
    </row>
    <row r="31" spans="1:23">
      <c r="A31" s="7"/>
      <c r="B31" s="12"/>
      <c r="C31" s="15" t="s">
        <v>34</v>
      </c>
      <c r="D31" s="16" t="s">
        <v>35</v>
      </c>
      <c r="E31" s="15"/>
      <c r="F31" s="15"/>
      <c r="G31" s="15"/>
      <c r="H31" s="15"/>
      <c r="I31" s="15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>
        <v>1162.6099999999999</v>
      </c>
      <c r="V31" s="17">
        <v>1109.1199999999999</v>
      </c>
      <c r="W31" s="17">
        <v>1109.1199999999999</v>
      </c>
    </row>
    <row r="32" spans="1:23">
      <c r="A32" s="7"/>
      <c r="B32" s="12"/>
      <c r="C32" s="15" t="s">
        <v>36</v>
      </c>
      <c r="D32" s="16" t="s">
        <v>37</v>
      </c>
      <c r="E32" s="15"/>
      <c r="F32" s="15"/>
      <c r="G32" s="15"/>
      <c r="H32" s="15"/>
      <c r="I32" s="15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>
        <v>-73.430000000000007</v>
      </c>
      <c r="V32" s="17">
        <v>-112.49</v>
      </c>
      <c r="W32" s="17">
        <v>-112.49</v>
      </c>
    </row>
    <row r="33" spans="1:23">
      <c r="A33" s="6"/>
      <c r="B33" s="11"/>
      <c r="C33" s="13" t="s">
        <v>15</v>
      </c>
      <c r="D33" s="14" t="s">
        <v>8</v>
      </c>
      <c r="E33" s="13"/>
      <c r="F33" s="13"/>
      <c r="G33" s="13"/>
      <c r="H33" s="13"/>
      <c r="I33" s="13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>
        <f>U34+U35+U36</f>
        <v>1760</v>
      </c>
      <c r="V33" s="10">
        <f>V34+V35+V36</f>
        <v>1760</v>
      </c>
      <c r="W33" s="10">
        <f>W34+W35+W36</f>
        <v>1760</v>
      </c>
    </row>
    <row r="34" spans="1:23" ht="22.5">
      <c r="A34" s="7"/>
      <c r="B34" s="12"/>
      <c r="C34" s="15" t="s">
        <v>46</v>
      </c>
      <c r="D34" s="16" t="s">
        <v>9</v>
      </c>
      <c r="E34" s="15"/>
      <c r="F34" s="15"/>
      <c r="G34" s="15"/>
      <c r="H34" s="15"/>
      <c r="I34" s="15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>
        <v>920</v>
      </c>
      <c r="V34" s="17">
        <v>920</v>
      </c>
      <c r="W34" s="17">
        <v>920</v>
      </c>
    </row>
    <row r="35" spans="1:23" ht="22.5">
      <c r="A35" s="7"/>
      <c r="B35" s="12"/>
      <c r="C35" s="15" t="s">
        <v>47</v>
      </c>
      <c r="D35" s="16" t="s">
        <v>10</v>
      </c>
      <c r="E35" s="15"/>
      <c r="F35" s="15"/>
      <c r="G35" s="15"/>
      <c r="H35" s="15"/>
      <c r="I35" s="15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>
        <v>90</v>
      </c>
      <c r="V35" s="17">
        <v>90</v>
      </c>
      <c r="W35" s="17">
        <v>90</v>
      </c>
    </row>
    <row r="36" spans="1:23" ht="22.5">
      <c r="A36" s="7"/>
      <c r="B36" s="12"/>
      <c r="C36" s="15" t="s">
        <v>48</v>
      </c>
      <c r="D36" s="16" t="s">
        <v>11</v>
      </c>
      <c r="E36" s="15"/>
      <c r="F36" s="15"/>
      <c r="G36" s="15"/>
      <c r="H36" s="15"/>
      <c r="I36" s="15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>
        <v>750</v>
      </c>
      <c r="V36" s="17">
        <v>750</v>
      </c>
      <c r="W36" s="17">
        <v>750</v>
      </c>
    </row>
    <row r="37" spans="1:23" ht="33.75">
      <c r="A37" s="7"/>
      <c r="B37" s="12"/>
      <c r="C37" s="13" t="s">
        <v>19</v>
      </c>
      <c r="D37" s="14" t="s">
        <v>20</v>
      </c>
      <c r="E37" s="13"/>
      <c r="F37" s="13"/>
      <c r="G37" s="13"/>
      <c r="H37" s="13"/>
      <c r="I37" s="13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>
        <f>U39+U38</f>
        <v>689.51</v>
      </c>
      <c r="V37" s="10">
        <f t="shared" ref="V37:W37" si="3">V39+V38</f>
        <v>689.51</v>
      </c>
      <c r="W37" s="10">
        <f t="shared" si="3"/>
        <v>689.51</v>
      </c>
    </row>
    <row r="38" spans="1:23" ht="45">
      <c r="A38" s="7"/>
      <c r="B38" s="12"/>
      <c r="C38" s="15" t="s">
        <v>39</v>
      </c>
      <c r="D38" s="16" t="s">
        <v>40</v>
      </c>
      <c r="E38" s="13"/>
      <c r="F38" s="13"/>
      <c r="G38" s="13"/>
      <c r="H38" s="13"/>
      <c r="I38" s="13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7">
        <v>589.51</v>
      </c>
      <c r="V38" s="17">
        <v>589.51</v>
      </c>
      <c r="W38" s="17">
        <v>589.51</v>
      </c>
    </row>
    <row r="39" spans="1:23" ht="45">
      <c r="A39" s="7"/>
      <c r="B39" s="12"/>
      <c r="C39" s="15" t="s">
        <v>21</v>
      </c>
      <c r="D39" s="26" t="s">
        <v>22</v>
      </c>
      <c r="E39" s="15"/>
      <c r="F39" s="15"/>
      <c r="G39" s="15"/>
      <c r="H39" s="15"/>
      <c r="I39" s="15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>
        <v>100</v>
      </c>
      <c r="V39" s="17">
        <v>100</v>
      </c>
      <c r="W39" s="17">
        <v>100</v>
      </c>
    </row>
    <row r="40" spans="1:23">
      <c r="A40" s="7"/>
      <c r="B40" s="12"/>
      <c r="C40" s="19" t="s">
        <v>25</v>
      </c>
      <c r="D40" s="20" t="s">
        <v>26</v>
      </c>
      <c r="E40" s="15"/>
      <c r="F40" s="15"/>
      <c r="G40" s="15"/>
      <c r="H40" s="15"/>
      <c r="I40" s="15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0">
        <f>U41+U42</f>
        <v>267</v>
      </c>
      <c r="V40" s="10">
        <f t="shared" ref="V40:W40" si="4">V41</f>
        <v>1</v>
      </c>
      <c r="W40" s="10">
        <f t="shared" si="4"/>
        <v>1</v>
      </c>
    </row>
    <row r="41" spans="1:23" ht="33.75">
      <c r="A41" s="7"/>
      <c r="B41" s="12"/>
      <c r="C41" s="15" t="s">
        <v>23</v>
      </c>
      <c r="D41" s="18" t="s">
        <v>24</v>
      </c>
      <c r="E41" s="15"/>
      <c r="F41" s="15"/>
      <c r="G41" s="15"/>
      <c r="H41" s="15"/>
      <c r="I41" s="15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>
        <v>7</v>
      </c>
      <c r="V41" s="17">
        <v>1</v>
      </c>
      <c r="W41" s="17">
        <v>1</v>
      </c>
    </row>
    <row r="42" spans="1:23" ht="67.5">
      <c r="A42" s="7"/>
      <c r="B42" s="32"/>
      <c r="C42" s="15" t="s">
        <v>76</v>
      </c>
      <c r="D42" s="18" t="s">
        <v>77</v>
      </c>
      <c r="E42" s="15"/>
      <c r="F42" s="15"/>
      <c r="G42" s="15"/>
      <c r="H42" s="15"/>
      <c r="I42" s="15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>
        <v>260</v>
      </c>
      <c r="V42" s="17"/>
      <c r="W42" s="17"/>
    </row>
    <row r="43" spans="1:23">
      <c r="A43" s="21"/>
      <c r="B43" s="24"/>
      <c r="C43" s="13" t="s">
        <v>49</v>
      </c>
      <c r="D43" s="27" t="s">
        <v>50</v>
      </c>
      <c r="E43" s="13"/>
      <c r="F43" s="13"/>
      <c r="G43" s="13"/>
      <c r="H43" s="13"/>
      <c r="I43" s="13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>
        <f>U44</f>
        <v>16205.699999999999</v>
      </c>
      <c r="V43" s="10">
        <f t="shared" ref="V43:W43" si="5">V44</f>
        <v>822.4</v>
      </c>
      <c r="W43" s="10">
        <f t="shared" si="5"/>
        <v>1043.9000000000001</v>
      </c>
    </row>
    <row r="44" spans="1:23" ht="22.5">
      <c r="A44" s="21"/>
      <c r="B44" s="24"/>
      <c r="C44" s="13" t="s">
        <v>49</v>
      </c>
      <c r="D44" s="27" t="s">
        <v>51</v>
      </c>
      <c r="E44" s="13"/>
      <c r="F44" s="13"/>
      <c r="G44" s="13"/>
      <c r="H44" s="13"/>
      <c r="I44" s="13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>
        <f>U45+U49+U51+U53+U47</f>
        <v>16205.699999999999</v>
      </c>
      <c r="V44" s="10">
        <f t="shared" ref="V44:W44" si="6">V45+V49+V51+V53</f>
        <v>822.4</v>
      </c>
      <c r="W44" s="10">
        <f t="shared" si="6"/>
        <v>1043.9000000000001</v>
      </c>
    </row>
    <row r="45" spans="1:23" ht="22.5">
      <c r="A45" s="21"/>
      <c r="B45" s="24"/>
      <c r="C45" s="13" t="s">
        <v>52</v>
      </c>
      <c r="D45" s="27" t="s">
        <v>53</v>
      </c>
      <c r="E45" s="13"/>
      <c r="F45" s="13"/>
      <c r="G45" s="13"/>
      <c r="H45" s="13"/>
      <c r="I45" s="13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>
        <f>U46</f>
        <v>5586</v>
      </c>
      <c r="V45" s="10">
        <f t="shared" ref="V45:W45" si="7">V46</f>
        <v>0</v>
      </c>
      <c r="W45" s="10">
        <f t="shared" si="7"/>
        <v>0</v>
      </c>
    </row>
    <row r="46" spans="1:23" ht="22.5">
      <c r="A46" s="21"/>
      <c r="B46" s="24"/>
      <c r="C46" s="15" t="s">
        <v>66</v>
      </c>
      <c r="D46" s="18" t="s">
        <v>53</v>
      </c>
      <c r="E46" s="15"/>
      <c r="F46" s="15"/>
      <c r="G46" s="15"/>
      <c r="H46" s="15"/>
      <c r="I46" s="15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>
        <v>5586</v>
      </c>
      <c r="V46" s="17">
        <v>0</v>
      </c>
      <c r="W46" s="17">
        <v>0</v>
      </c>
    </row>
    <row r="47" spans="1:23" s="25" customFormat="1">
      <c r="A47" s="33"/>
      <c r="B47" s="24"/>
      <c r="C47" s="13" t="s">
        <v>79</v>
      </c>
      <c r="D47" s="27" t="s">
        <v>78</v>
      </c>
      <c r="E47" s="13"/>
      <c r="F47" s="13"/>
      <c r="G47" s="13"/>
      <c r="H47" s="13"/>
      <c r="I47" s="13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>
        <v>7434.9</v>
      </c>
      <c r="V47" s="10"/>
      <c r="W47" s="10"/>
    </row>
    <row r="48" spans="1:23">
      <c r="A48" s="21"/>
      <c r="B48" s="24"/>
      <c r="C48" s="15" t="s">
        <v>80</v>
      </c>
      <c r="D48" s="18" t="s">
        <v>78</v>
      </c>
      <c r="E48" s="15"/>
      <c r="F48" s="15"/>
      <c r="G48" s="15"/>
      <c r="H48" s="15"/>
      <c r="I48" s="15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>
        <v>7434.9</v>
      </c>
      <c r="V48" s="17"/>
      <c r="W48" s="17"/>
    </row>
    <row r="49" spans="1:23" ht="22.5">
      <c r="A49" s="21"/>
      <c r="B49" s="24"/>
      <c r="C49" s="13" t="s">
        <v>54</v>
      </c>
      <c r="D49" s="27" t="s">
        <v>55</v>
      </c>
      <c r="E49" s="13"/>
      <c r="F49" s="13"/>
      <c r="G49" s="13"/>
      <c r="H49" s="13"/>
      <c r="I49" s="13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>
        <f>U50</f>
        <v>14.4</v>
      </c>
      <c r="V49" s="10">
        <f t="shared" ref="V49:W49" si="8">V50</f>
        <v>14.4</v>
      </c>
      <c r="W49" s="10">
        <f t="shared" si="8"/>
        <v>14.4</v>
      </c>
    </row>
    <row r="50" spans="1:23" ht="22.5">
      <c r="A50" s="21"/>
      <c r="B50" s="24"/>
      <c r="C50" s="15" t="s">
        <v>67</v>
      </c>
      <c r="D50" s="18" t="s">
        <v>55</v>
      </c>
      <c r="E50" s="15" t="s">
        <v>56</v>
      </c>
      <c r="F50" s="15" t="s">
        <v>57</v>
      </c>
      <c r="G50" s="15" t="s">
        <v>58</v>
      </c>
      <c r="H50" s="15"/>
      <c r="I50" s="15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>
        <v>14.4</v>
      </c>
      <c r="V50" s="17">
        <v>14.4</v>
      </c>
      <c r="W50" s="17">
        <v>14.4</v>
      </c>
    </row>
    <row r="51" spans="1:23" ht="33.75">
      <c r="A51" s="21"/>
      <c r="B51" s="24"/>
      <c r="C51" s="13" t="s">
        <v>59</v>
      </c>
      <c r="D51" s="27" t="s">
        <v>60</v>
      </c>
      <c r="E51" s="13" t="s">
        <v>56</v>
      </c>
      <c r="F51" s="13" t="s">
        <v>57</v>
      </c>
      <c r="G51" s="13" t="s">
        <v>58</v>
      </c>
      <c r="H51" s="13"/>
      <c r="I51" s="13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>
        <f>U52</f>
        <v>723.9</v>
      </c>
      <c r="V51" s="10">
        <f t="shared" ref="V51:W51" si="9">V52</f>
        <v>808</v>
      </c>
      <c r="W51" s="10">
        <f t="shared" si="9"/>
        <v>1029.5</v>
      </c>
    </row>
    <row r="52" spans="1:23" ht="22.5">
      <c r="A52" s="21"/>
      <c r="B52" s="24"/>
      <c r="C52" s="15" t="s">
        <v>68</v>
      </c>
      <c r="D52" s="18" t="s">
        <v>60</v>
      </c>
      <c r="E52" s="15" t="s">
        <v>61</v>
      </c>
      <c r="F52" s="15" t="s">
        <v>61</v>
      </c>
      <c r="G52" s="15" t="s">
        <v>61</v>
      </c>
      <c r="H52" s="15"/>
      <c r="I52" s="15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>
        <v>723.9</v>
      </c>
      <c r="V52" s="17">
        <v>808</v>
      </c>
      <c r="W52" s="17">
        <v>1029.5</v>
      </c>
    </row>
    <row r="53" spans="1:23" ht="45">
      <c r="A53" s="21"/>
      <c r="B53" s="24"/>
      <c r="C53" s="13" t="s">
        <v>62</v>
      </c>
      <c r="D53" s="27" t="s">
        <v>63</v>
      </c>
      <c r="E53" s="13" t="s">
        <v>61</v>
      </c>
      <c r="F53" s="13" t="s">
        <v>61</v>
      </c>
      <c r="G53" s="13" t="s">
        <v>61</v>
      </c>
      <c r="H53" s="13"/>
      <c r="I53" s="13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>
        <f>U54</f>
        <v>2446.5</v>
      </c>
      <c r="V53" s="10">
        <f t="shared" ref="V53:W53" si="10">V54</f>
        <v>0</v>
      </c>
      <c r="W53" s="10">
        <f t="shared" si="10"/>
        <v>0</v>
      </c>
    </row>
    <row r="54" spans="1:23" ht="45">
      <c r="C54" s="15" t="s">
        <v>69</v>
      </c>
      <c r="D54" s="18" t="s">
        <v>63</v>
      </c>
      <c r="E54" s="15" t="s">
        <v>64</v>
      </c>
      <c r="F54" s="15" t="s">
        <v>65</v>
      </c>
      <c r="G54" s="15" t="s">
        <v>65</v>
      </c>
      <c r="H54" s="15"/>
      <c r="I54" s="15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>
        <v>2446.5</v>
      </c>
      <c r="V54" s="17">
        <v>0</v>
      </c>
      <c r="W54" s="17">
        <v>0</v>
      </c>
    </row>
    <row r="55" spans="1:23" ht="12.75" customHeight="1">
      <c r="C55" s="28"/>
      <c r="D55" s="29"/>
      <c r="E55" s="30">
        <v>2.8</v>
      </c>
      <c r="F55" s="30">
        <v>2.6</v>
      </c>
      <c r="G55" s="30">
        <v>2.6</v>
      </c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1">
        <f>U43+U18</f>
        <v>27299.21</v>
      </c>
      <c r="V55" s="31">
        <f t="shared" ref="V55:W55" si="11">V43+V18</f>
        <v>11064.73</v>
      </c>
      <c r="W55" s="31">
        <f t="shared" si="11"/>
        <v>11518.23</v>
      </c>
    </row>
  </sheetData>
  <mergeCells count="31">
    <mergeCell ref="W16:W17"/>
    <mergeCell ref="A15:U15"/>
    <mergeCell ref="M16:M17"/>
    <mergeCell ref="N16:N17"/>
    <mergeCell ref="F16:F17"/>
    <mergeCell ref="I16:I17"/>
    <mergeCell ref="J16:J17"/>
    <mergeCell ref="O16:O17"/>
    <mergeCell ref="U16:U17"/>
    <mergeCell ref="H16:H17"/>
    <mergeCell ref="B16:B17"/>
    <mergeCell ref="K16:K17"/>
    <mergeCell ref="L16:L17"/>
    <mergeCell ref="E16:E17"/>
    <mergeCell ref="G16:G17"/>
    <mergeCell ref="C16:C17"/>
    <mergeCell ref="D16:D17"/>
    <mergeCell ref="C1:W1"/>
    <mergeCell ref="A2:W2"/>
    <mergeCell ref="A13:W13"/>
    <mergeCell ref="D3:W3"/>
    <mergeCell ref="D4:W4"/>
    <mergeCell ref="D5:W5"/>
    <mergeCell ref="D6:W6"/>
    <mergeCell ref="D7:W7"/>
    <mergeCell ref="D8:W8"/>
    <mergeCell ref="D9:W9"/>
    <mergeCell ref="D10:W10"/>
    <mergeCell ref="D11:W11"/>
    <mergeCell ref="A12:W12"/>
    <mergeCell ref="V16:V17"/>
  </mergeCells>
  <pageMargins left="0.25" right="0.25" top="0.75" bottom="0.75" header="0.3" footer="0.3"/>
  <pageSetup paperSize="9" scale="8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Роспись доходов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И. Кочергина</dc:creator>
  <dc:description>POI HSSF rep:2.45.0.207</dc:description>
  <cp:lastModifiedBy>Admin</cp:lastModifiedBy>
  <cp:lastPrinted>2026-08-13T10:50:07Z</cp:lastPrinted>
  <dcterms:created xsi:type="dcterms:W3CDTF">2018-08-20T05:57:12Z</dcterms:created>
  <dcterms:modified xsi:type="dcterms:W3CDTF">2026-08-31T06:31:58Z</dcterms:modified>
</cp:coreProperties>
</file>